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0" yWindow="0" windowWidth="20490" windowHeight="745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9" i="1" s="1"/>
  <c r="F18" i="1"/>
  <c r="I18" i="1" s="1"/>
  <c r="F17" i="1"/>
  <c r="F16" i="1"/>
  <c r="F15" i="1"/>
  <c r="F14" i="1"/>
  <c r="F13" i="1"/>
  <c r="F12" i="1"/>
  <c r="F11" i="1"/>
  <c r="I11" i="1" s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I19" i="1" l="1"/>
  <c r="G37" i="1"/>
  <c r="F10" i="1"/>
  <c r="I10" i="1"/>
  <c r="H37" i="1"/>
  <c r="D37" i="1"/>
  <c r="F7" i="1"/>
  <c r="F37" i="1" s="1"/>
  <c r="I7" i="1"/>
  <c r="I37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<sst xmlns="http://schemas.openxmlformats.org/spreadsheetml/2006/main" count="70" uniqueCount="70">
  <si>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</si>
  <si>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</si>
  <si>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</si>
  <si>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</si>
  <si>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</si>
  <si>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</si>
  <si>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</si>
  <si>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</si>
  <si>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</si>
  <si>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</si>
  <si>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</si>
  <si>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</si>
  <si>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</si>
  <si>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</si>
  <si>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</si>
  <si>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</si>
  <si>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</si>
  <si>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</si>
  <si>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</si>
  <si>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</si>
  <si>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</si>
  <si>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</si>
  <si>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</si>
  <si>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</si>
  <si>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</si>
  <si>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</si>
  <si>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</si>
  <si>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</si>
  <si>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</si>
  <si>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</si>
  <si>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</si>
  <si>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</si>
  <si>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</si>
  <si>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</si>
  <si>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</si>
  <si>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</si>
  <si>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</si>
  <si>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</si>
  <si>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</si>
  <si>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</si>
  <si>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</si>
  <si>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</si>
  <si>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</si>
  <si>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</si>
  <si>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</si>
  <si>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</si>
  <si>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</si>
  <si>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</si>
  <si>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</si>
  <si>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</si>
  <si>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</si>
  <si>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</si>
  <si>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</si>
  <si>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</si>
  <si>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</si>
  <si>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</si>
  <si>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</si>
  <si>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</si>
  <si>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</si>
  <si>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</si>
  <si>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</si>
  <si>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</si>
  <si>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</si>
  <si>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</si>
  <si>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OCAMPO
GASTO POR CATEGORÍA PROGRAMÁTICA
Del 1 de Enero al AL 31 DE MARZO DEL 2019</t>
  </si>
  <si>
    <t>“Bajo protesta de decir verdad declaramos que los Estados Financieros y sus notas, son razonablemente correctos y son responsabilidad del emisor”.</t>
  </si>
  <si>
    <t>ING. MA GUADALUPE RODRIGUEZ MARTINEZ</t>
  </si>
  <si>
    <t>C.P. OLIVIA ORTIZ PEREZ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</si>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</sst>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zoomScaleSheetLayoutView="90" workbookViewId="0">
      <selection activeCell="C43" sqref="C43"/>
    </sheetView>
  </sheetViews>
  <sheetFormatPr baseColWidth="10" defaultRowHeight="11.25" x14ac:dyDescent="0.2"/>
  <cols>
    <col min="1" max="2" width="1.7109375" style="1" customWidth="1"/>
    <col min="3" max="3" width="52.7109375" style="1" bestFit="1" customWidth="1"/>
    <col min="4" max="4" width="11.7109375" style="1" bestFit="1" customWidth="1"/>
    <col min="5" max="5" width="12.28515625" style="1" bestFit="1" customWidth="1"/>
    <col min="6" max="6" width="11.7109375" style="1" bestFit="1" customWidth="1"/>
    <col min="7" max="8" width="10.85546875" style="2" bestFit="1" customWidth="1"/>
    <col min="9" max="9" width="11.7109375" style="2" bestFit="1" customWidth="1"/>
    <col min="10" max="16384" width="11.42578125" style="1"/>
  </cols>
  <sheetData>
    <row r="1" spans="1:9" ht="35.1" customHeight="1" x14ac:dyDescent="0.2">
      <c r="A1" s="33" t="s">
        <v>64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6505640.2000000002</v>
      </c>
      <c r="F7" s="18">
        <f t="shared" ref="F7:I7" si="0">SUM(F8:F9)</f>
        <v>6505640.2000000002</v>
      </c>
      <c r="G7" s="18">
        <f t="shared" si="0"/>
        <v>170802.4</v>
      </c>
      <c r="H7" s="18">
        <f t="shared" si="0"/>
        <v>170802.4</v>
      </c>
      <c r="I7" s="18">
        <f t="shared" si="0"/>
        <v>6334837.7999999998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6505640.2000000002</v>
      </c>
      <c r="F8" s="19">
        <f>D8+E8</f>
        <v>6505640.2000000002</v>
      </c>
      <c r="G8" s="19">
        <v>170802.4</v>
      </c>
      <c r="H8" s="19">
        <v>170802.4</v>
      </c>
      <c r="I8" s="19">
        <f>F8-G8</f>
        <v>6334837.7999999998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110157749.98</v>
      </c>
      <c r="E10" s="18">
        <f>SUM(E11:E18)</f>
        <v>4034270.3600000003</v>
      </c>
      <c r="F10" s="18">
        <f t="shared" ref="F10:I10" si="1">SUM(F11:F18)</f>
        <v>114192020.34</v>
      </c>
      <c r="G10" s="18">
        <f t="shared" si="1"/>
        <v>19004708.469999999</v>
      </c>
      <c r="H10" s="18">
        <f t="shared" si="1"/>
        <v>18775142.369999997</v>
      </c>
      <c r="I10" s="18">
        <f t="shared" si="1"/>
        <v>95187311.870000005</v>
      </c>
    </row>
    <row r="11" spans="1:9" x14ac:dyDescent="0.2">
      <c r="A11" s="27" t="s">
        <v>46</v>
      </c>
      <c r="B11" s="9"/>
      <c r="C11" s="3" t="s">
        <v>4</v>
      </c>
      <c r="D11" s="19">
        <v>86131636.620000005</v>
      </c>
      <c r="E11" s="19">
        <v>3560184.35</v>
      </c>
      <c r="F11" s="19">
        <f t="shared" ref="F11:F18" si="2">D11+E11</f>
        <v>89691820.969999999</v>
      </c>
      <c r="G11" s="19">
        <v>18643195.5</v>
      </c>
      <c r="H11" s="19">
        <v>18413629.399999999</v>
      </c>
      <c r="I11" s="19">
        <f t="shared" ref="I11:I18" si="3">F11-G11</f>
        <v>71048625.469999999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24026113.359999999</v>
      </c>
      <c r="E18" s="19">
        <v>474086.01</v>
      </c>
      <c r="F18" s="19">
        <f t="shared" si="2"/>
        <v>24500199.370000001</v>
      </c>
      <c r="G18" s="19">
        <v>361512.97</v>
      </c>
      <c r="H18" s="19">
        <v>361512.97</v>
      </c>
      <c r="I18" s="19">
        <f t="shared" si="3"/>
        <v>24138686.400000002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833941.92</v>
      </c>
      <c r="E19" s="18">
        <f>SUM(E20:E22)</f>
        <v>84659.26</v>
      </c>
      <c r="F19" s="18">
        <f t="shared" ref="F19:I19" si="4">SUM(F20:F22)</f>
        <v>918601.18</v>
      </c>
      <c r="G19" s="18">
        <f t="shared" si="4"/>
        <v>173897.02</v>
      </c>
      <c r="H19" s="18">
        <f t="shared" si="4"/>
        <v>173897.02</v>
      </c>
      <c r="I19" s="18">
        <f t="shared" si="4"/>
        <v>744704.16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833941.92</v>
      </c>
      <c r="E21" s="19">
        <v>84659.26</v>
      </c>
      <c r="F21" s="19">
        <f t="shared" si="5"/>
        <v>918601.18</v>
      </c>
      <c r="G21" s="19">
        <v>173897.02</v>
      </c>
      <c r="H21" s="19">
        <v>173897.02</v>
      </c>
      <c r="I21" s="19">
        <f t="shared" si="6"/>
        <v>744704.16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110991691.90000001</v>
      </c>
      <c r="E37" s="24">
        <f t="shared" ref="E37:I37" si="16">SUM(E7+E10+E19+E23+E26+E31)</f>
        <v>10624569.82</v>
      </c>
      <c r="F37" s="24">
        <f t="shared" si="16"/>
        <v>121616261.72000001</v>
      </c>
      <c r="G37" s="24">
        <f t="shared" si="16"/>
        <v>19349407.889999997</v>
      </c>
      <c r="H37" s="24">
        <f t="shared" si="16"/>
        <v>19119841.789999995</v>
      </c>
      <c r="I37" s="24">
        <f t="shared" si="16"/>
        <v>102266853.83</v>
      </c>
    </row>
    <row r="38" spans="1:9" x14ac:dyDescent="0.2">
      <c r="A38" s="1" t="s">
        <v>65</v>
      </c>
    </row>
    <row r="45" spans="1:9" x14ac:dyDescent="0.2">
      <c r="A45" s="44" t="s">
        <v>66</v>
      </c>
      <c r="B45" s="44"/>
      <c r="C45" s="44"/>
      <c r="D45" s="44"/>
      <c r="E45" s="28"/>
      <c r="F45" s="44" t="s">
        <v>67</v>
      </c>
      <c r="G45" s="44"/>
      <c r="H45" s="44"/>
      <c r="I45" s="44"/>
    </row>
    <row r="46" spans="1:9" x14ac:dyDescent="0.2">
      <c r="A46" s="29" t="s">
        <v>68</v>
      </c>
      <c r="B46" s="29"/>
      <c r="C46" s="29"/>
      <c r="D46" s="29"/>
      <c r="F46" s="29" t="s">
        <v>69</v>
      </c>
      <c r="G46" s="29"/>
      <c r="H46" s="29"/>
      <c r="I46" s="29"/>
    </row>
  </sheetData>
  <sheetProtection formatCells="0" formatColumns="0" formatRows="0" autoFilter="0"/>
  <protectedRanges>
    <protectedRange sqref="B47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38:C46 G38:I46 D38:F44 E45:F46" name="Rango1_1"/>
  </protectedRanges>
  <mergeCells count="8">
    <mergeCell ref="A46:D46"/>
    <mergeCell ref="F46:I46"/>
    <mergeCell ref="D2:H2"/>
    <mergeCell ref="I2:I3"/>
    <mergeCell ref="A1:I1"/>
    <mergeCell ref="A2:C4"/>
    <mergeCell ref="A45:D45"/>
    <mergeCell ref="F45:I45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2019-04-29T20:44:16Z</cp:lastPrinted>
  <dcterms:created xsi:type="dcterms:W3CDTF">2012-12-11T21:13:37Z</dcterms:created>
  <dcterms:modified xsi:type="dcterms:W3CDTF">2019-04-29T20:44:25Z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